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80" yWindow="1035" windowWidth="12240" windowHeight="9630"/>
  </bookViews>
  <sheets>
    <sheet name="2017" sheetId="1" r:id="rId1"/>
  </sheets>
  <definedNames>
    <definedName name="_xlnm.Print_Titles" localSheetId="0">'2017'!$2:$2</definedName>
    <definedName name="_xlnm.Print_Area" localSheetId="0">'2017'!$A$1:$BZ$72</definedName>
  </definedNames>
  <calcPr calcId="145621"/>
</workbook>
</file>

<file path=xl/calcChain.xml><?xml version="1.0" encoding="utf-8"?>
<calcChain xmlns="http://schemas.openxmlformats.org/spreadsheetml/2006/main">
  <c r="BZ3" i="1" l="1"/>
  <c r="CA4" i="1" l="1"/>
  <c r="CB4" i="1" s="1"/>
  <c r="CA5" i="1"/>
  <c r="CB5" i="1" s="1"/>
  <c r="CA6" i="1"/>
  <c r="CB6" i="1" s="1"/>
  <c r="CA7" i="1"/>
  <c r="CB7" i="1" s="1"/>
  <c r="CA8" i="1"/>
  <c r="CB8" i="1" s="1"/>
  <c r="CA9" i="1"/>
  <c r="CB9" i="1" s="1"/>
  <c r="CA10" i="1"/>
  <c r="CB10" i="1" s="1"/>
  <c r="CA3" i="1"/>
  <c r="E3" i="1"/>
  <c r="BL3" i="1"/>
  <c r="AE3" i="1"/>
  <c r="BU3" i="1"/>
  <c r="BY3" i="1"/>
</calcChain>
</file>

<file path=xl/sharedStrings.xml><?xml version="1.0" encoding="utf-8"?>
<sst xmlns="http://schemas.openxmlformats.org/spreadsheetml/2006/main" count="79" uniqueCount="76">
  <si>
    <t>ЗАКЛАД</t>
  </si>
  <si>
    <t xml:space="preserve">Оплата праці  </t>
  </si>
  <si>
    <t>Нарахування на оплату праці</t>
  </si>
  <si>
    <t xml:space="preserve">         Медикаменти та перев’язувальні матеріали</t>
  </si>
  <si>
    <t xml:space="preserve">         Продукти харчування</t>
  </si>
  <si>
    <t>Оплата теплопостачання</t>
  </si>
  <si>
    <t>Оплата водопостачання та водовідведення</t>
  </si>
  <si>
    <t xml:space="preserve">Оплата електроенергії </t>
  </si>
  <si>
    <t xml:space="preserve">         Оплата природного газу</t>
  </si>
  <si>
    <t>Оплата інших енергоносіїв</t>
  </si>
  <si>
    <t>Інші поточні  видатки</t>
  </si>
  <si>
    <t>Разом на 2017 рік (грн)</t>
  </si>
  <si>
    <t>Економічний ліцей № 1</t>
  </si>
  <si>
    <t>Разом :</t>
  </si>
  <si>
    <t xml:space="preserve">         Предмети, матеріали, обладнання та інвентар, в т.ч. :</t>
  </si>
  <si>
    <t>Класні журнали</t>
  </si>
  <si>
    <t>Спортивний інвентар</t>
  </si>
  <si>
    <t>Папір</t>
  </si>
  <si>
    <t>Мило</t>
  </si>
  <si>
    <t>Засіб для прибирання</t>
  </si>
  <si>
    <t>Протипожежні</t>
  </si>
  <si>
    <t>Комплектуючі до Юр-Акви</t>
  </si>
  <si>
    <t>Придбання води "Юр -Аква"</t>
  </si>
  <si>
    <t>Одяг для дітей-сиріт</t>
  </si>
  <si>
    <t>Меблі</t>
  </si>
  <si>
    <t>Оплата послуг (крім комунальних),  в т.ч.:</t>
  </si>
  <si>
    <t>Послуги зв'язку</t>
  </si>
  <si>
    <t>Підвіз дітей</t>
  </si>
  <si>
    <t>Обслуговування газових котелень</t>
  </si>
  <si>
    <t>Обслуговування бюветів</t>
  </si>
  <si>
    <t>Вивіз рідких нечистот</t>
  </si>
  <si>
    <t>Дератизація, дезинсекція</t>
  </si>
  <si>
    <t>Обслуговування АПС</t>
  </si>
  <si>
    <t>Аналіз питної води</t>
  </si>
  <si>
    <t>Підвіз підручників</t>
  </si>
  <si>
    <t>Перезарядка вогнегасників</t>
  </si>
  <si>
    <t>Пусконаладка</t>
  </si>
  <si>
    <t>Обслуговування електролічильників</t>
  </si>
  <si>
    <t>Обслуговування газових лічильників</t>
  </si>
  <si>
    <t>Підготовка власних котелень</t>
  </si>
  <si>
    <t>Гідравлічні іспити</t>
  </si>
  <si>
    <t>Енергоаудит</t>
  </si>
  <si>
    <t>Курси пожежно-технічної безпеки</t>
  </si>
  <si>
    <t>Курси по цивільній обороні</t>
  </si>
  <si>
    <t>Повірка теплолічильників</t>
  </si>
  <si>
    <t>Технічне обслуговування газових мереж</t>
  </si>
  <si>
    <t>Інформаційні послуги</t>
  </si>
  <si>
    <t>Поточні ремонти</t>
  </si>
  <si>
    <t>Послуги банку</t>
  </si>
  <si>
    <t>Встановлення та обслуговування програми ("Бюджет міста"/"1 С- Предприятие")</t>
  </si>
  <si>
    <t>Вивіз твердих побутових відходів</t>
  </si>
  <si>
    <t>Оренда приміщення</t>
  </si>
  <si>
    <t>Спільне користування ел.мережею</t>
  </si>
  <si>
    <t>Кошти, які виділені депутатами міської ради</t>
  </si>
  <si>
    <t>Кошти, які виділені депутатами обласної ради</t>
  </si>
  <si>
    <t>Придбання обладнання і предметів довгострокового користування</t>
  </si>
  <si>
    <t>Придбання обладнання і предметів довгострокового користування, в т.ч.</t>
  </si>
  <si>
    <t>Навчальне обладнання</t>
  </si>
  <si>
    <t>Програмне забезпечення для лінгафонного кабінету</t>
  </si>
  <si>
    <t>Окремі заходи по еалізації державних (регіональних) програм, не віднесених до заходів розвитку</t>
  </si>
  <si>
    <t>Будівельні матеріали</t>
  </si>
  <si>
    <t>Спеціальні засоби, обладнання для дітей з особливими освітніми потребами</t>
  </si>
  <si>
    <t xml:space="preserve">Дошка </t>
  </si>
  <si>
    <t>Кабель</t>
  </si>
  <si>
    <t>Монтаж та наладка відеоспостереження</t>
  </si>
  <si>
    <t>Інформаційна система управління освіти</t>
  </si>
  <si>
    <t>Оцінювання вартості мереж теплопостачання</t>
  </si>
  <si>
    <t>Кронування дерев</t>
  </si>
  <si>
    <t>Світильники</t>
  </si>
  <si>
    <t>Баки для сміття</t>
  </si>
  <si>
    <t>Шахи, дошка демонстр.</t>
  </si>
  <si>
    <t>Принтер</t>
  </si>
  <si>
    <t>Посуд</t>
  </si>
  <si>
    <t>Господарчі товари</t>
  </si>
  <si>
    <t>Оплата транспортних послуг для участі в змаганнях</t>
  </si>
  <si>
    <t>Інформація про виділені кошти на 2017 рік для утримання ЗНЗ (станом на 23.10.2017)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</si>
</sst>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 Cyr"/>
      <family val="1"/>
      <charset val="204"/>
    </font>
    <font>
      <sz val="11"/>
      <name val="Arial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/>
    <xf numFmtId="0" fontId="2" fillId="0" borderId="1" xfId="0" applyFont="1" applyBorder="1"/>
    <xf numFmtId="0" fontId="4" fillId="0" borderId="1" xfId="0" applyFont="1" applyBorder="1"/>
    <xf numFmtId="0" fontId="6" fillId="0" borderId="0" xfId="0" applyFont="1"/>
    <xf numFmtId="0" fontId="5" fillId="0" borderId="1" xfId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3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3" fontId="9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</cellXfs>
  <cellStyles count="3">
    <cellStyle name="Обычный" xfId="0" builtinId="0"/>
    <cellStyle name="Обычный_Dod5kochtor" xfId="1"/>
    <cellStyle name="Обычный_Dod5kochtor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3"/>
  <sheetViews>
    <sheetView showZeros="0" tabSelected="1" view="pageBreakPreview" topLeftCell="B1" zoomScale="67" zoomScaleSheetLayoutView="67" workbookViewId="0">
      <pane xSplit="1" ySplit="2" topLeftCell="AS3" activePane="bottomRight" state="frozen"/>
      <selection activeCell="B1" sqref="B1"/>
      <selection pane="topRight" activeCell="C1" sqref="C1"/>
      <selection pane="bottomLeft" activeCell="B3" sqref="B3"/>
      <selection pane="bottomRight" activeCell="BL2" sqref="BL2"/>
    </sheetView>
  </sheetViews>
  <sheetFormatPr defaultRowHeight="14.25" x14ac:dyDescent="0.2"/>
  <cols>
    <col min="1" max="1" width="0" style="11" hidden="1" customWidth="1"/>
    <col min="2" max="2" width="20.7109375" style="11" customWidth="1"/>
    <col min="3" max="3" width="12.7109375" style="14" customWidth="1"/>
    <col min="4" max="4" width="12.140625" style="14" customWidth="1"/>
    <col min="5" max="5" width="12.85546875" style="14" customWidth="1"/>
    <col min="6" max="6" width="9.28515625" style="14" customWidth="1"/>
    <col min="7" max="7" width="8.7109375" style="14" customWidth="1"/>
    <col min="8" max="8" width="10.28515625" style="14" customWidth="1"/>
    <col min="9" max="9" width="8.42578125" style="14" customWidth="1"/>
    <col min="10" max="10" width="7.5703125" style="14" customWidth="1"/>
    <col min="11" max="11" width="9.140625" style="14"/>
    <col min="12" max="12" width="8.140625" style="14" customWidth="1"/>
    <col min="13" max="13" width="7.5703125" style="14" customWidth="1"/>
    <col min="14" max="15" width="7.7109375" style="14" customWidth="1"/>
    <col min="16" max="16" width="8.5703125" style="14" customWidth="1"/>
    <col min="17" max="17" width="9.7109375" style="14" customWidth="1"/>
    <col min="18" max="26" width="7.85546875" style="14" customWidth="1"/>
    <col min="27" max="27" width="11.7109375" style="14" customWidth="1"/>
    <col min="28" max="29" width="7.85546875" style="14" customWidth="1"/>
    <col min="30" max="30" width="10" style="14" customWidth="1"/>
    <col min="31" max="31" width="11.28515625" style="14" customWidth="1"/>
    <col min="32" max="32" width="10.85546875" style="14" customWidth="1"/>
    <col min="33" max="33" width="9.28515625" style="14" customWidth="1"/>
    <col min="34" max="34" width="8.7109375" style="14" customWidth="1"/>
    <col min="35" max="35" width="7.7109375" style="14" customWidth="1"/>
    <col min="36" max="37" width="9.7109375" style="14" customWidth="1"/>
    <col min="38" max="38" width="9.28515625" style="14" customWidth="1"/>
    <col min="39" max="40" width="8.28515625" style="14" customWidth="1"/>
    <col min="41" max="41" width="9.5703125" style="14" customWidth="1"/>
    <col min="42" max="42" width="8.7109375" style="14" customWidth="1"/>
    <col min="43" max="43" width="8" style="14" customWidth="1"/>
    <col min="44" max="44" width="7.5703125" style="14" customWidth="1"/>
    <col min="45" max="45" width="7.42578125" style="14" customWidth="1"/>
    <col min="46" max="46" width="8.85546875" style="14" customWidth="1"/>
    <col min="47" max="47" width="10.85546875" style="14" customWidth="1"/>
    <col min="48" max="48" width="8" style="14" customWidth="1"/>
    <col min="49" max="49" width="8.5703125" style="14" customWidth="1"/>
    <col min="50" max="50" width="8.7109375" style="14" customWidth="1"/>
    <col min="51" max="52" width="8.28515625" style="14" customWidth="1"/>
    <col min="53" max="53" width="7.28515625" style="14" customWidth="1"/>
    <col min="54" max="55" width="8.140625" style="14" customWidth="1"/>
    <col min="56" max="57" width="13.85546875" style="14" customWidth="1"/>
    <col min="58" max="60" width="11.28515625" style="14" customWidth="1"/>
    <col min="61" max="61" width="9.42578125" style="14" customWidth="1"/>
    <col min="62" max="62" width="13.140625" style="14" customWidth="1"/>
    <col min="63" max="63" width="12.7109375" style="14" customWidth="1"/>
    <col min="64" max="64" width="9.7109375" style="14" customWidth="1"/>
    <col min="65" max="65" width="17.140625" style="14" customWidth="1"/>
    <col min="66" max="67" width="9.7109375" style="14" customWidth="1"/>
    <col min="68" max="68" width="11.42578125" style="14" customWidth="1"/>
    <col min="69" max="69" width="11.5703125" style="14" customWidth="1"/>
    <col min="70" max="70" width="10.140625" style="14" customWidth="1"/>
    <col min="71" max="71" width="9.42578125" style="14" customWidth="1"/>
    <col min="72" max="72" width="10.42578125" style="14" customWidth="1"/>
    <col min="73" max="73" width="9.7109375" style="14" customWidth="1"/>
    <col min="74" max="74" width="13.28515625" style="14" customWidth="1"/>
    <col min="75" max="75" width="13" style="14" customWidth="1"/>
    <col min="76" max="77" width="9.7109375" style="14" customWidth="1"/>
    <col min="78" max="78" width="15.28515625" style="14" customWidth="1"/>
    <col min="79" max="16384" width="9.140625" style="11"/>
  </cols>
  <sheetData>
    <row r="1" spans="1:80" s="1" customFormat="1" ht="20.25" x14ac:dyDescent="0.25">
      <c r="A1" s="21"/>
      <c r="B1" s="21"/>
      <c r="C1" s="22" t="s">
        <v>75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</row>
    <row r="2" spans="1:80" s="1" customFormat="1" ht="99" customHeight="1" x14ac:dyDescent="0.25">
      <c r="A2" s="2"/>
      <c r="B2" s="2" t="s">
        <v>0</v>
      </c>
      <c r="C2" s="17" t="s">
        <v>1</v>
      </c>
      <c r="D2" s="17" t="s">
        <v>2</v>
      </c>
      <c r="E2" s="16" t="s">
        <v>14</v>
      </c>
      <c r="F2" s="12" t="s">
        <v>15</v>
      </c>
      <c r="G2" s="12" t="s">
        <v>16</v>
      </c>
      <c r="H2" s="12" t="s">
        <v>57</v>
      </c>
      <c r="I2" s="12" t="s">
        <v>17</v>
      </c>
      <c r="J2" s="12" t="s">
        <v>18</v>
      </c>
      <c r="K2" s="12" t="s">
        <v>19</v>
      </c>
      <c r="L2" s="12" t="s">
        <v>20</v>
      </c>
      <c r="M2" s="12" t="s">
        <v>21</v>
      </c>
      <c r="N2" s="12" t="s">
        <v>22</v>
      </c>
      <c r="O2" s="12" t="s">
        <v>23</v>
      </c>
      <c r="P2" s="12" t="s">
        <v>24</v>
      </c>
      <c r="Q2" s="12" t="s">
        <v>62</v>
      </c>
      <c r="R2" s="12" t="s">
        <v>63</v>
      </c>
      <c r="S2" s="12" t="s">
        <v>60</v>
      </c>
      <c r="T2" s="12" t="s">
        <v>68</v>
      </c>
      <c r="U2" s="12" t="s">
        <v>70</v>
      </c>
      <c r="V2" s="12" t="s">
        <v>71</v>
      </c>
      <c r="W2" s="12" t="s">
        <v>72</v>
      </c>
      <c r="X2" s="12" t="s">
        <v>73</v>
      </c>
      <c r="Y2" s="12" t="s">
        <v>69</v>
      </c>
      <c r="Z2" s="12" t="s">
        <v>61</v>
      </c>
      <c r="AA2" s="12" t="s">
        <v>53</v>
      </c>
      <c r="AB2" s="12" t="s">
        <v>54</v>
      </c>
      <c r="AC2" s="17" t="s">
        <v>3</v>
      </c>
      <c r="AD2" s="17" t="s">
        <v>4</v>
      </c>
      <c r="AE2" s="18" t="s">
        <v>25</v>
      </c>
      <c r="AF2" s="12" t="s">
        <v>26</v>
      </c>
      <c r="AG2" s="12" t="s">
        <v>34</v>
      </c>
      <c r="AH2" s="12" t="s">
        <v>48</v>
      </c>
      <c r="AI2" s="12" t="s">
        <v>35</v>
      </c>
      <c r="AJ2" s="12" t="s">
        <v>27</v>
      </c>
      <c r="AK2" s="12" t="s">
        <v>28</v>
      </c>
      <c r="AL2" s="12" t="s">
        <v>36</v>
      </c>
      <c r="AM2" s="12" t="s">
        <v>29</v>
      </c>
      <c r="AN2" s="12" t="s">
        <v>37</v>
      </c>
      <c r="AO2" s="12" t="s">
        <v>38</v>
      </c>
      <c r="AP2" s="12" t="s">
        <v>39</v>
      </c>
      <c r="AQ2" s="12" t="s">
        <v>40</v>
      </c>
      <c r="AR2" s="12" t="s">
        <v>41</v>
      </c>
      <c r="AS2" s="12" t="s">
        <v>44</v>
      </c>
      <c r="AT2" s="12" t="s">
        <v>50</v>
      </c>
      <c r="AU2" s="12" t="s">
        <v>30</v>
      </c>
      <c r="AV2" s="12" t="s">
        <v>31</v>
      </c>
      <c r="AW2" s="12" t="s">
        <v>45</v>
      </c>
      <c r="AX2" s="12" t="s">
        <v>32</v>
      </c>
      <c r="AY2" s="12" t="s">
        <v>33</v>
      </c>
      <c r="AZ2" s="12" t="s">
        <v>46</v>
      </c>
      <c r="BA2" s="12" t="s">
        <v>51</v>
      </c>
      <c r="BB2" s="12" t="s">
        <v>52</v>
      </c>
      <c r="BC2" s="12" t="s">
        <v>49</v>
      </c>
      <c r="BD2" s="12" t="s">
        <v>58</v>
      </c>
      <c r="BE2" s="12" t="s">
        <v>64</v>
      </c>
      <c r="BF2" s="12" t="s">
        <v>66</v>
      </c>
      <c r="BG2" s="12" t="s">
        <v>67</v>
      </c>
      <c r="BH2" s="12" t="s">
        <v>65</v>
      </c>
      <c r="BI2" s="12" t="s">
        <v>74</v>
      </c>
      <c r="BJ2" s="12" t="s">
        <v>47</v>
      </c>
      <c r="BK2" s="12" t="s">
        <v>53</v>
      </c>
      <c r="BL2" s="17" t="s">
        <v>59</v>
      </c>
      <c r="BM2" s="12" t="s">
        <v>42</v>
      </c>
      <c r="BN2" s="12" t="s">
        <v>43</v>
      </c>
      <c r="BO2" s="17" t="s">
        <v>5</v>
      </c>
      <c r="BP2" s="17" t="s">
        <v>6</v>
      </c>
      <c r="BQ2" s="17" t="s">
        <v>7</v>
      </c>
      <c r="BR2" s="17" t="s">
        <v>8</v>
      </c>
      <c r="BS2" s="19" t="s">
        <v>9</v>
      </c>
      <c r="BT2" s="18" t="s">
        <v>10</v>
      </c>
      <c r="BU2" s="17" t="s">
        <v>56</v>
      </c>
      <c r="BV2" s="12" t="s">
        <v>55</v>
      </c>
      <c r="BW2" s="12" t="s">
        <v>53</v>
      </c>
      <c r="BX2" s="12" t="s">
        <v>54</v>
      </c>
      <c r="BY2" s="13" t="s">
        <v>11</v>
      </c>
    </row>
    <row r="3" spans="1:80" s="1" customFormat="1" ht="13.9" customHeight="1" x14ac:dyDescent="0.25">
      <c r="A3" s="3"/>
      <c r="B3" s="4" t="s">
        <v>12</v>
      </c>
      <c r="C3" s="6">
        <v>2587686</v>
      </c>
      <c r="D3" s="6">
        <v>572223</v>
      </c>
      <c r="E3" s="6">
        <f>SUM(F3:AB3)</f>
        <v>271807</v>
      </c>
      <c r="F3" s="5">
        <v>739</v>
      </c>
      <c r="G3" s="5">
        <v>263180</v>
      </c>
      <c r="H3" s="5"/>
      <c r="I3" s="5">
        <v>3650</v>
      </c>
      <c r="J3" s="5">
        <v>826</v>
      </c>
      <c r="K3" s="5">
        <v>2112</v>
      </c>
      <c r="L3" s="5">
        <v>500</v>
      </c>
      <c r="M3" s="5">
        <v>0</v>
      </c>
      <c r="N3" s="5">
        <v>0</v>
      </c>
      <c r="O3" s="5">
        <v>0</v>
      </c>
      <c r="P3" s="5"/>
      <c r="Q3" s="5"/>
      <c r="R3" s="5"/>
      <c r="S3" s="5">
        <v>0</v>
      </c>
      <c r="T3" s="5"/>
      <c r="U3" s="5">
        <v>0</v>
      </c>
      <c r="V3" s="5">
        <v>0</v>
      </c>
      <c r="W3" s="5"/>
      <c r="X3" s="5"/>
      <c r="Y3" s="5">
        <v>800</v>
      </c>
      <c r="Z3" s="5"/>
      <c r="AA3" s="5"/>
      <c r="AB3" s="5"/>
      <c r="AC3" s="6">
        <v>464</v>
      </c>
      <c r="AD3" s="6">
        <v>5396</v>
      </c>
      <c r="AE3" s="6">
        <f t="shared" ref="AE3" si="0">SUM(AF3:BK3)</f>
        <v>359982</v>
      </c>
      <c r="AF3" s="5">
        <v>2260</v>
      </c>
      <c r="AG3" s="5">
        <v>1805</v>
      </c>
      <c r="AH3" s="5">
        <v>25</v>
      </c>
      <c r="AI3" s="5">
        <v>800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/>
      <c r="AR3" s="5">
        <v>0</v>
      </c>
      <c r="AS3" s="5">
        <v>0</v>
      </c>
      <c r="AT3" s="5">
        <v>1155</v>
      </c>
      <c r="AU3" s="5">
        <v>0</v>
      </c>
      <c r="AV3" s="5">
        <v>720</v>
      </c>
      <c r="AW3" s="5">
        <v>0</v>
      </c>
      <c r="AX3" s="5">
        <v>0</v>
      </c>
      <c r="AY3" s="5">
        <v>0</v>
      </c>
      <c r="AZ3" s="5">
        <v>67</v>
      </c>
      <c r="BA3" s="5"/>
      <c r="BB3" s="5"/>
      <c r="BC3" s="5"/>
      <c r="BD3" s="5"/>
      <c r="BE3" s="5"/>
      <c r="BF3" s="5"/>
      <c r="BG3" s="5"/>
      <c r="BH3" s="5">
        <v>1150</v>
      </c>
      <c r="BI3" s="5"/>
      <c r="BJ3" s="5">
        <v>352000</v>
      </c>
      <c r="BK3" s="5">
        <v>0</v>
      </c>
      <c r="BL3" s="6">
        <f t="shared" ref="BL3" si="1">BM3+BN3</f>
        <v>1220</v>
      </c>
      <c r="BM3" s="5">
        <v>480</v>
      </c>
      <c r="BN3" s="5">
        <v>740</v>
      </c>
      <c r="BO3" s="6">
        <v>194566</v>
      </c>
      <c r="BP3" s="6">
        <v>6573</v>
      </c>
      <c r="BQ3" s="6">
        <v>46336</v>
      </c>
      <c r="BR3" s="6">
        <v>0</v>
      </c>
      <c r="BS3" s="6"/>
      <c r="BT3" s="6"/>
      <c r="BU3" s="6">
        <f t="shared" ref="BU3" si="2">BV3+BW3+BX3</f>
        <v>379864</v>
      </c>
      <c r="BV3" s="5">
        <v>379864</v>
      </c>
      <c r="BW3" s="5">
        <v>0</v>
      </c>
      <c r="BX3" s="5"/>
      <c r="BY3" s="6">
        <f>C3+D3+E3+AC3+AD3+AE3+BO3+BP3+BQ3+BR3+BS3+BT3+BU3+BL3</f>
        <v>4426117</v>
      </c>
      <c r="BZ3" s="1" t="e">
        <f>ROUND(-(20000/2184888)*#REF!,0)</f>
        <v>#REF!</v>
      </c>
      <c r="CA3" s="8" t="e">
        <f>#REF!+BZ3</f>
        <v>#REF!</v>
      </c>
    </row>
    <row r="4" spans="1:80" s="1" customFormat="1" ht="13.9" customHeight="1" x14ac:dyDescent="0.25">
      <c r="A4" s="3"/>
      <c r="CA4" s="1" t="e">
        <f>ROUND(-(20000/2184888)*#REF!,0)</f>
        <v>#REF!</v>
      </c>
      <c r="CB4" s="8" t="e">
        <f>#REF!+CA4</f>
        <v>#REF!</v>
      </c>
    </row>
    <row r="5" spans="1:80" s="1" customFormat="1" ht="13.9" customHeight="1" x14ac:dyDescent="0.25">
      <c r="A5" s="3"/>
      <c r="CA5" s="1" t="e">
        <f>ROUND(-(20000/2184888)*#REF!,0)</f>
        <v>#REF!</v>
      </c>
      <c r="CB5" s="8" t="e">
        <f>#REF!+CA5</f>
        <v>#REF!</v>
      </c>
    </row>
    <row r="6" spans="1:80" s="1" customFormat="1" ht="13.9" customHeight="1" x14ac:dyDescent="0.25">
      <c r="A6" s="3"/>
      <c r="CA6" s="1" t="e">
        <f>ROUND(-(20000/2184888)*#REF!,0)</f>
        <v>#REF!</v>
      </c>
      <c r="CB6" s="8" t="e">
        <f>#REF!+CA6</f>
        <v>#REF!</v>
      </c>
    </row>
    <row r="7" spans="1:80" s="1" customFormat="1" ht="13.9" customHeight="1" x14ac:dyDescent="0.25">
      <c r="A7" s="3"/>
      <c r="CA7" s="1" t="e">
        <f>ROUND(-(20000/2184888)*#REF!,0)</f>
        <v>#REF!</v>
      </c>
      <c r="CB7" s="8" t="e">
        <f>#REF!+CA7</f>
        <v>#REF!</v>
      </c>
    </row>
    <row r="8" spans="1:80" s="1" customFormat="1" ht="13.9" customHeight="1" x14ac:dyDescent="0.25">
      <c r="A8" s="3"/>
      <c r="CA8" s="1" t="e">
        <f>ROUND(-(20000/2184888)*#REF!,0)</f>
        <v>#REF!</v>
      </c>
      <c r="CB8" s="8" t="e">
        <f>#REF!+CA8</f>
        <v>#REF!</v>
      </c>
    </row>
    <row r="9" spans="1:80" s="1" customFormat="1" ht="13.9" customHeight="1" x14ac:dyDescent="0.25">
      <c r="A9" s="3"/>
      <c r="CA9" s="1" t="e">
        <f>ROUND(-(20000/2184888)*#REF!,0)</f>
        <v>#REF!</v>
      </c>
      <c r="CB9" s="8" t="e">
        <f>#REF!+CA9</f>
        <v>#REF!</v>
      </c>
    </row>
    <row r="10" spans="1:80" s="1" customFormat="1" ht="13.9" customHeight="1" x14ac:dyDescent="0.25">
      <c r="A10" s="3"/>
      <c r="CA10" s="1" t="e">
        <f>ROUND(-(20000/2184888)*#REF!,0)</f>
        <v>#REF!</v>
      </c>
      <c r="CB10" s="8" t="e">
        <f>#REF!+CA10</f>
        <v>#REF!</v>
      </c>
    </row>
    <row r="11" spans="1:80" s="1" customFormat="1" ht="13.9" customHeight="1" x14ac:dyDescent="0.25">
      <c r="A11" s="3"/>
      <c r="CB11" s="8"/>
    </row>
    <row r="12" spans="1:80" s="1" customFormat="1" ht="13.9" customHeight="1" x14ac:dyDescent="0.25">
      <c r="A12" s="3"/>
      <c r="CB12" s="8"/>
    </row>
    <row r="13" spans="1:80" s="1" customFormat="1" ht="13.9" customHeight="1" x14ac:dyDescent="0.25">
      <c r="A13" s="3"/>
      <c r="CB13" s="8"/>
    </row>
    <row r="14" spans="1:80" s="1" customFormat="1" ht="13.9" customHeight="1" x14ac:dyDescent="0.25">
      <c r="A14" s="3"/>
    </row>
    <row r="15" spans="1:80" s="1" customFormat="1" ht="13.9" customHeight="1" x14ac:dyDescent="0.25">
      <c r="A15" s="3"/>
    </row>
    <row r="16" spans="1:80" s="1" customFormat="1" ht="13.9" customHeight="1" x14ac:dyDescent="0.25">
      <c r="A16" s="3"/>
    </row>
    <row r="17" spans="1:80" s="1" customFormat="1" ht="13.9" customHeight="1" x14ac:dyDescent="0.25">
      <c r="A17" s="3"/>
    </row>
    <row r="18" spans="1:80" s="1" customFormat="1" ht="13.9" customHeight="1" x14ac:dyDescent="0.25">
      <c r="A18" s="3"/>
      <c r="B18" s="1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</row>
    <row r="19" spans="1:80" s="1" customFormat="1" ht="13.9" customHeight="1" x14ac:dyDescent="0.25">
      <c r="A19" s="3"/>
      <c r="B19" s="1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5"/>
    </row>
    <row r="20" spans="1:80" s="1" customFormat="1" ht="13.9" customHeight="1" x14ac:dyDescent="0.25">
      <c r="A20" s="3"/>
      <c r="B20" s="11"/>
      <c r="C20" s="15"/>
      <c r="D20" s="15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5"/>
      <c r="AE20" s="15"/>
      <c r="AF20" s="15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5"/>
      <c r="BX20" s="14"/>
      <c r="BY20" s="14"/>
      <c r="BZ20" s="15"/>
    </row>
    <row r="21" spans="1:80" s="1" customFormat="1" ht="13.9" customHeight="1" x14ac:dyDescent="0.25">
      <c r="A21" s="3"/>
      <c r="B21" s="11"/>
      <c r="C21" s="15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</row>
    <row r="22" spans="1:80" s="1" customFormat="1" ht="13.9" customHeight="1" x14ac:dyDescent="0.25">
      <c r="A22" s="3"/>
      <c r="B22" s="1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20"/>
      <c r="BV22" s="14"/>
      <c r="BW22" s="14"/>
      <c r="BX22" s="14"/>
      <c r="BY22" s="14"/>
      <c r="BZ22" s="14"/>
    </row>
    <row r="23" spans="1:80" s="1" customFormat="1" ht="13.9" customHeight="1" x14ac:dyDescent="0.25">
      <c r="A23" s="3"/>
      <c r="B23" s="11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</row>
    <row r="24" spans="1:80" s="1" customFormat="1" ht="13.9" customHeight="1" x14ac:dyDescent="0.25">
      <c r="A24" s="3"/>
      <c r="B24" s="1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</row>
    <row r="25" spans="1:80" s="1" customFormat="1" ht="13.9" customHeight="1" x14ac:dyDescent="0.25">
      <c r="A25" s="3"/>
      <c r="B25" s="1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</row>
    <row r="26" spans="1:80" s="1" customFormat="1" ht="13.9" customHeight="1" x14ac:dyDescent="0.25">
      <c r="A26" s="3"/>
      <c r="B26" s="1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</row>
    <row r="27" spans="1:80" s="1" customFormat="1" ht="13.9" customHeight="1" x14ac:dyDescent="0.25">
      <c r="A27" s="3"/>
      <c r="B27" s="1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</row>
    <row r="28" spans="1:80" s="1" customFormat="1" ht="13.9" customHeight="1" x14ac:dyDescent="0.25">
      <c r="A28" s="3"/>
      <c r="B28" s="1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B28" s="8"/>
    </row>
    <row r="29" spans="1:80" s="1" customFormat="1" ht="13.9" customHeight="1" x14ac:dyDescent="0.25">
      <c r="A29" s="3"/>
      <c r="B29" s="1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B29" s="8"/>
    </row>
    <row r="30" spans="1:80" s="1" customFormat="1" ht="13.9" customHeight="1" x14ac:dyDescent="0.25">
      <c r="A30" s="3"/>
      <c r="B30" s="1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B30" s="8"/>
    </row>
    <row r="31" spans="1:80" s="1" customFormat="1" ht="13.9" customHeight="1" x14ac:dyDescent="0.25">
      <c r="A31" s="3"/>
      <c r="B31" s="1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B31" s="8"/>
    </row>
    <row r="32" spans="1:80" s="1" customFormat="1" ht="13.9" customHeight="1" x14ac:dyDescent="0.25">
      <c r="A32" s="3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B32" s="8"/>
    </row>
    <row r="33" spans="1:80" s="1" customFormat="1" ht="13.9" customHeight="1" x14ac:dyDescent="0.25">
      <c r="A33" s="3"/>
      <c r="B33" s="1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B33" s="8"/>
    </row>
    <row r="34" spans="1:80" s="1" customFormat="1" ht="13.9" customHeight="1" x14ac:dyDescent="0.25">
      <c r="A34" s="3"/>
      <c r="B34" s="1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B34" s="8"/>
    </row>
    <row r="35" spans="1:80" s="1" customFormat="1" ht="13.9" customHeight="1" x14ac:dyDescent="0.25">
      <c r="A35" s="3"/>
      <c r="B35" s="1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B35" s="8"/>
    </row>
    <row r="36" spans="1:80" s="1" customFormat="1" ht="13.9" customHeight="1" x14ac:dyDescent="0.25">
      <c r="A36" s="3"/>
      <c r="B36" s="1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B36" s="8"/>
    </row>
    <row r="37" spans="1:80" s="1" customFormat="1" ht="13.9" customHeight="1" x14ac:dyDescent="0.25">
      <c r="A37" s="3"/>
      <c r="B37" s="1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B37" s="8"/>
    </row>
    <row r="38" spans="1:80" s="1" customFormat="1" ht="13.9" customHeight="1" x14ac:dyDescent="0.25">
      <c r="A38" s="3"/>
      <c r="B38" s="1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B38" s="8"/>
    </row>
    <row r="39" spans="1:80" s="1" customFormat="1" ht="13.9" customHeight="1" x14ac:dyDescent="0.25">
      <c r="A39" s="3"/>
      <c r="B39" s="1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B39" s="8"/>
    </row>
    <row r="40" spans="1:80" s="1" customFormat="1" ht="13.9" customHeight="1" x14ac:dyDescent="0.25">
      <c r="A40" s="3"/>
      <c r="B40" s="1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B40" s="8"/>
    </row>
    <row r="41" spans="1:80" s="1" customFormat="1" ht="13.9" customHeight="1" x14ac:dyDescent="0.25">
      <c r="A41" s="3"/>
      <c r="B41" s="1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B41" s="8"/>
    </row>
    <row r="42" spans="1:80" s="1" customFormat="1" ht="13.9" customHeight="1" x14ac:dyDescent="0.25">
      <c r="A42" s="3"/>
      <c r="B42" s="1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</row>
    <row r="43" spans="1:80" s="1" customFormat="1" ht="13.9" customHeight="1" x14ac:dyDescent="0.25">
      <c r="A43" s="3"/>
      <c r="B43" s="1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</row>
    <row r="44" spans="1:80" s="1" customFormat="1" ht="13.9" customHeight="1" x14ac:dyDescent="0.25">
      <c r="A44" s="3"/>
      <c r="B44" s="1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</row>
    <row r="45" spans="1:80" s="1" customFormat="1" ht="13.9" customHeight="1" x14ac:dyDescent="0.25">
      <c r="A45" s="3"/>
      <c r="B45" s="1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</row>
    <row r="46" spans="1:80" s="1" customFormat="1" ht="13.9" customHeight="1" x14ac:dyDescent="0.25">
      <c r="A46" s="3"/>
      <c r="B46" s="1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</row>
    <row r="47" spans="1:80" s="1" customFormat="1" ht="13.9" customHeight="1" x14ac:dyDescent="0.25">
      <c r="A47" s="3"/>
      <c r="B47" s="1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</row>
    <row r="48" spans="1:80" s="1" customFormat="1" ht="13.9" customHeight="1" x14ac:dyDescent="0.25">
      <c r="A48" s="3"/>
      <c r="B48" s="1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</row>
    <row r="49" spans="1:78" s="1" customFormat="1" ht="13.9" customHeight="1" x14ac:dyDescent="0.25">
      <c r="A49" s="3"/>
      <c r="B49" s="1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</row>
    <row r="50" spans="1:78" s="1" customFormat="1" ht="13.9" customHeight="1" x14ac:dyDescent="0.25">
      <c r="A50" s="3"/>
      <c r="B50" s="1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</row>
    <row r="51" spans="1:78" s="1" customFormat="1" ht="13.9" customHeight="1" x14ac:dyDescent="0.25">
      <c r="A51" s="3"/>
      <c r="B51" s="1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</row>
    <row r="52" spans="1:78" s="1" customFormat="1" ht="13.9" customHeight="1" x14ac:dyDescent="0.25">
      <c r="A52" s="3"/>
      <c r="B52" s="11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</row>
    <row r="53" spans="1:78" s="1" customFormat="1" ht="13.9" customHeight="1" x14ac:dyDescent="0.25">
      <c r="A53" s="3"/>
      <c r="B53" s="1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</row>
    <row r="54" spans="1:78" s="1" customFormat="1" ht="13.9" customHeight="1" x14ac:dyDescent="0.25">
      <c r="A54" s="3"/>
      <c r="B54" s="1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</row>
    <row r="55" spans="1:78" s="1" customFormat="1" ht="13.9" customHeight="1" x14ac:dyDescent="0.25">
      <c r="A55" s="3"/>
      <c r="B55" s="1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</row>
    <row r="56" spans="1:78" s="1" customFormat="1" ht="13.9" customHeight="1" x14ac:dyDescent="0.25">
      <c r="A56" s="3"/>
      <c r="B56" s="1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</row>
    <row r="57" spans="1:78" s="1" customFormat="1" ht="13.9" customHeight="1" x14ac:dyDescent="0.25">
      <c r="A57" s="3"/>
      <c r="B57" s="1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</row>
    <row r="58" spans="1:78" s="1" customFormat="1" ht="13.9" customHeight="1" x14ac:dyDescent="0.25">
      <c r="A58" s="3"/>
      <c r="B58" s="1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</row>
    <row r="59" spans="1:78" s="1" customFormat="1" ht="13.9" customHeight="1" x14ac:dyDescent="0.25">
      <c r="A59" s="3"/>
      <c r="B59" s="1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</row>
    <row r="60" spans="1:78" s="1" customFormat="1" ht="13.9" customHeight="1" x14ac:dyDescent="0.25">
      <c r="A60" s="3"/>
      <c r="B60" s="1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</row>
    <row r="61" spans="1:78" s="1" customFormat="1" ht="13.9" customHeight="1" x14ac:dyDescent="0.25">
      <c r="A61" s="3"/>
      <c r="B61" s="11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</row>
    <row r="62" spans="1:78" s="1" customFormat="1" ht="13.9" customHeight="1" x14ac:dyDescent="0.25">
      <c r="A62" s="7"/>
      <c r="B62" s="11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</row>
    <row r="63" spans="1:78" s="1" customFormat="1" ht="13.9" customHeight="1" x14ac:dyDescent="0.25">
      <c r="A63" s="7"/>
      <c r="B63" s="1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</row>
    <row r="64" spans="1:78" s="1" customFormat="1" ht="13.9" customHeight="1" x14ac:dyDescent="0.25">
      <c r="A64" s="7"/>
      <c r="B64" s="1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</row>
    <row r="65" spans="1:78" s="1" customFormat="1" ht="13.9" customHeight="1" x14ac:dyDescent="0.25">
      <c r="A65" s="7"/>
      <c r="B65" s="1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</row>
    <row r="66" spans="1:78" s="1" customFormat="1" ht="13.9" customHeight="1" x14ac:dyDescent="0.25">
      <c r="A66" s="7"/>
      <c r="B66" s="1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</row>
    <row r="67" spans="1:78" s="1" customFormat="1" ht="13.9" customHeight="1" x14ac:dyDescent="0.25">
      <c r="A67" s="7"/>
      <c r="B67" s="1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</row>
    <row r="68" spans="1:78" s="1" customFormat="1" ht="13.9" customHeight="1" x14ac:dyDescent="0.25">
      <c r="A68" s="7"/>
      <c r="B68" s="1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</row>
    <row r="69" spans="1:78" s="1" customFormat="1" ht="13.9" customHeight="1" x14ac:dyDescent="0.25">
      <c r="A69" s="3"/>
      <c r="B69" s="1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</row>
    <row r="70" spans="1:78" s="1" customFormat="1" ht="13.9" customHeight="1" x14ac:dyDescent="0.25">
      <c r="A70" s="9" t="s">
        <v>13</v>
      </c>
      <c r="B70" s="1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</row>
    <row r="71" spans="1:78" s="1" customFormat="1" ht="13.9" hidden="1" customHeight="1" x14ac:dyDescent="0.25">
      <c r="A71" s="10"/>
      <c r="B71" s="1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</row>
    <row r="72" spans="1:78" s="1" customFormat="1" ht="15" hidden="1" x14ac:dyDescent="0.25">
      <c r="A72" s="10"/>
      <c r="B72" s="1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</row>
    <row r="73" spans="1:78" s="1" customFormat="1" ht="15" x14ac:dyDescent="0.25">
      <c r="B73" s="1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</row>
  </sheetData>
  <mergeCells count="2">
    <mergeCell ref="A1:B1"/>
    <mergeCell ref="C1:BZ1"/>
  </mergeCells>
  <phoneticPr fontId="0" type="noConversion"/>
  <pageMargins left="0.19685039370078741" right="0.19685039370078741" top="0.19685039370078741" bottom="0" header="0.51181102362204722" footer="0.51181102362204722"/>
  <pageSetup paperSize="9" scale="40" orientation="landscape" r:id="rId1"/>
  <headerFooter alignWithMargins="0"/>
  <colBreaks count="1" manualBreakCount="1">
    <brk id="45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Жоржа Татьяна Борисовна</dc:creator>
  <cp:lastModifiedBy>Администратор</cp:lastModifiedBy>
  <dcterms:created xsi:type="dcterms:W3CDTF">2017-02-13T12:27:31Z</dcterms:created>
  <dcterms:modified xsi:type="dcterms:W3CDTF">2017-11-06T10:13:58Z</dcterms:modified>
</cp:coreProperties>
</file>